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120" yWindow="3210" windowWidth="15555" windowHeight="8685"/>
  </bookViews>
  <sheets>
    <sheet name="юб м 3" sheetId="1" r:id="rId1"/>
  </sheets>
  <calcPr calcId="144525"/>
</workbook>
</file>

<file path=xl/calcChain.xml><?xml version="1.0" encoding="utf-8"?>
<calcChain xmlns="http://schemas.openxmlformats.org/spreadsheetml/2006/main">
  <c r="F29" i="1" l="1"/>
  <c r="E29" i="1"/>
  <c r="D29" i="1"/>
  <c r="G28" i="1"/>
  <c r="C27" i="1"/>
  <c r="G27" i="1" s="1"/>
  <c r="G26" i="1"/>
  <c r="G25" i="1"/>
  <c r="C24" i="1"/>
  <c r="C29" i="1" s="1"/>
  <c r="G23" i="1"/>
  <c r="G22" i="1"/>
  <c r="F20" i="1"/>
  <c r="D20" i="1"/>
  <c r="G14" i="1"/>
  <c r="E13" i="1"/>
  <c r="E20" i="1" s="1"/>
  <c r="C13" i="1"/>
  <c r="C20" i="1" s="1"/>
  <c r="G12" i="1"/>
  <c r="G10" i="1"/>
  <c r="G9" i="1"/>
  <c r="G8" i="1"/>
  <c r="G13" i="1" l="1"/>
  <c r="G20" i="1" s="1"/>
  <c r="G24" i="1"/>
  <c r="G29" i="1" s="1"/>
  <c r="G30" i="1" s="1"/>
</calcChain>
</file>

<file path=xl/sharedStrings.xml><?xml version="1.0" encoding="utf-8"?>
<sst xmlns="http://schemas.openxmlformats.org/spreadsheetml/2006/main" count="39" uniqueCount="31">
  <si>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</si>
  <si>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</si>
  <si>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</si>
  <si>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</si>
  <si>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</si>
  <si>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3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</si>
  <si>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</si>
  <si>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</si>
  <si>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</si>
  <si>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</si>
  <si>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</si>
  <si>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</si>
  <si>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</si>
  <si>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</si>
  <si>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</si>
  <si>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</si>
  <si>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</si>
  <si>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</si>
  <si>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</si>
  <si>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</si>
  <si>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</si>
  <si>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</si>
  <si>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сети ХВС</t>
  </si>
  <si>
    <t>ремонт сетей канализации</t>
  </si>
  <si>
    <t xml:space="preserve">ремонт приямка </t>
  </si>
  <si>
    <t>БТИ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</si>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</sst>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31"/>
  <sheetViews>
    <sheetView tabSelected="1" topLeftCell="B4" workbookViewId="0">
      <selection activeCell="B31" sqref="B31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-179541.63</v>
      </c>
      <c r="D8" s="18">
        <v>80777.039999999994</v>
      </c>
      <c r="E8" s="19">
        <v>52396.17</v>
      </c>
      <c r="F8" s="18">
        <v>80777.039999999994</v>
      </c>
      <c r="G8" s="19">
        <f>C8+E8-F8</f>
        <v>-207922.5</v>
      </c>
    </row>
    <row r="9" spans="1:8" x14ac:dyDescent="0.25">
      <c r="A9" s="15"/>
      <c r="B9" s="16" t="s">
        <v>15</v>
      </c>
      <c r="C9" s="17">
        <v>-36294.15</v>
      </c>
      <c r="D9" s="18">
        <v>0</v>
      </c>
      <c r="E9" s="19">
        <v>2155.48</v>
      </c>
      <c r="F9" s="18">
        <v>0</v>
      </c>
      <c r="G9" s="19">
        <f t="shared" ref="G9:G14" si="0">C9+E9-F9</f>
        <v>-34138.67</v>
      </c>
    </row>
    <row r="10" spans="1:8" x14ac:dyDescent="0.25">
      <c r="A10" s="15"/>
      <c r="B10" s="16" t="s">
        <v>16</v>
      </c>
      <c r="C10" s="17">
        <v>-438875.45</v>
      </c>
      <c r="D10" s="18">
        <v>0</v>
      </c>
      <c r="E10" s="19">
        <v>25657.61</v>
      </c>
      <c r="F10" s="18">
        <v>0</v>
      </c>
      <c r="G10" s="19">
        <f>C10+E10-F10</f>
        <v>-413217.84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-835.07</v>
      </c>
      <c r="D12" s="18">
        <v>1101.06</v>
      </c>
      <c r="E12" s="19">
        <v>626.08000000000004</v>
      </c>
      <c r="F12" s="18">
        <v>1101.06</v>
      </c>
      <c r="G12" s="19">
        <f>C12+E12-F12</f>
        <v>-1310.05</v>
      </c>
    </row>
    <row r="13" spans="1:8" x14ac:dyDescent="0.25">
      <c r="A13" s="15"/>
      <c r="B13" s="16" t="s">
        <v>19</v>
      </c>
      <c r="C13" s="17">
        <f>-(1226.59+1919)</f>
        <v>-3145.59</v>
      </c>
      <c r="D13" s="18">
        <v>1582.56</v>
      </c>
      <c r="E13" s="19">
        <f>83.3+990.58</f>
        <v>1073.8800000000001</v>
      </c>
      <c r="F13" s="18">
        <v>1582.56</v>
      </c>
      <c r="G13" s="19">
        <f>C13+E13-F13</f>
        <v>-3654.27</v>
      </c>
    </row>
    <row r="14" spans="1:8" x14ac:dyDescent="0.25">
      <c r="A14" s="15"/>
      <c r="B14" s="16" t="s">
        <v>20</v>
      </c>
      <c r="C14" s="17">
        <v>-37253.33</v>
      </c>
      <c r="D14" s="18">
        <v>15333.48</v>
      </c>
      <c r="E14" s="19">
        <v>9910.74</v>
      </c>
      <c r="F14" s="18">
        <v>24298.62</v>
      </c>
      <c r="G14" s="19">
        <f t="shared" si="0"/>
        <v>-51641.210000000006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x14ac:dyDescent="0.25">
      <c r="A16" s="15"/>
      <c r="B16" s="16" t="s">
        <v>22</v>
      </c>
      <c r="C16" s="17"/>
      <c r="D16" s="18"/>
      <c r="E16" s="19"/>
      <c r="F16" s="19">
        <v>3908.37</v>
      </c>
      <c r="G16" s="19"/>
    </row>
    <row r="17" spans="1:7" ht="18" customHeight="1" x14ac:dyDescent="0.25">
      <c r="A17" s="15">
        <v>0</v>
      </c>
      <c r="B17" s="16" t="s">
        <v>23</v>
      </c>
      <c r="C17" s="17"/>
      <c r="D17" s="18"/>
      <c r="E17" s="19"/>
      <c r="F17" s="19">
        <v>1587.25</v>
      </c>
      <c r="G17" s="19"/>
    </row>
    <row r="18" spans="1:7" ht="18" customHeight="1" x14ac:dyDescent="0.25">
      <c r="A18" s="15"/>
      <c r="B18" s="16" t="s">
        <v>24</v>
      </c>
      <c r="C18" s="17"/>
      <c r="D18" s="18"/>
      <c r="E18" s="19"/>
      <c r="F18" s="19">
        <v>3819.58</v>
      </c>
      <c r="G18" s="19"/>
    </row>
    <row r="19" spans="1:7" ht="18" customHeight="1" x14ac:dyDescent="0.25">
      <c r="A19" s="15"/>
      <c r="B19" s="16" t="s">
        <v>25</v>
      </c>
      <c r="C19" s="17"/>
      <c r="D19" s="18"/>
      <c r="E19" s="19"/>
      <c r="F19" s="19">
        <v>14983.42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-695945.22</v>
      </c>
      <c r="D20" s="22">
        <f>D8+D9+D14+D10+D12+D13</f>
        <v>98794.139999999985</v>
      </c>
      <c r="E20" s="22">
        <f>E8+E9+E14+E10+E12+E13</f>
        <v>91819.96</v>
      </c>
      <c r="F20" s="22">
        <f>F8+F9+F14+F10+F12+F13</f>
        <v>107759.27999999998</v>
      </c>
      <c r="G20" s="22">
        <f>G8+G9+G14+G10+G12+G13</f>
        <v>-711884.54</v>
      </c>
    </row>
    <row r="21" spans="1:7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-179541.63</v>
      </c>
      <c r="D22" s="18">
        <v>80777.039999999994</v>
      </c>
      <c r="E22" s="19">
        <v>52396.17</v>
      </c>
      <c r="F22" s="18"/>
      <c r="G22" s="19">
        <f>C22+E22-D22</f>
        <v>-207922.5</v>
      </c>
    </row>
    <row r="23" spans="1:7" x14ac:dyDescent="0.25">
      <c r="B23" s="16" t="s">
        <v>15</v>
      </c>
      <c r="C23" s="17">
        <v>-36294.15</v>
      </c>
      <c r="D23" s="18">
        <v>0</v>
      </c>
      <c r="E23" s="19">
        <v>2155.48</v>
      </c>
      <c r="F23" s="18"/>
      <c r="G23" s="19">
        <f t="shared" ref="G23:G28" si="1">C23+E23-D23</f>
        <v>-34138.67</v>
      </c>
    </row>
    <row r="24" spans="1:7" x14ac:dyDescent="0.25">
      <c r="B24" s="16" t="s">
        <v>16</v>
      </c>
      <c r="C24" s="17">
        <f>C10</f>
        <v>-438875.45</v>
      </c>
      <c r="D24" s="18">
        <v>0</v>
      </c>
      <c r="E24" s="19">
        <v>25657.61</v>
      </c>
      <c r="F24" s="18"/>
      <c r="G24" s="19">
        <f t="shared" si="1"/>
        <v>-413217.84</v>
      </c>
    </row>
    <row r="25" spans="1:7" x14ac:dyDescent="0.25">
      <c r="B25" s="16" t="s">
        <v>17</v>
      </c>
      <c r="C25" s="17"/>
      <c r="D25" s="18"/>
      <c r="E25" s="19"/>
      <c r="F25" s="18"/>
      <c r="G25" s="19">
        <f t="shared" si="1"/>
        <v>0</v>
      </c>
    </row>
    <row r="26" spans="1:7" x14ac:dyDescent="0.25">
      <c r="B26" s="16" t="s">
        <v>18</v>
      </c>
      <c r="C26" s="17">
        <v>-835.07</v>
      </c>
      <c r="D26" s="18">
        <v>1101.06</v>
      </c>
      <c r="E26" s="19">
        <v>626.08000000000004</v>
      </c>
      <c r="F26" s="18"/>
      <c r="G26" s="19">
        <f t="shared" si="1"/>
        <v>-1310.05</v>
      </c>
    </row>
    <row r="27" spans="1:7" x14ac:dyDescent="0.25">
      <c r="B27" s="16" t="s">
        <v>19</v>
      </c>
      <c r="C27" s="17">
        <f>-(1226.59+1919)</f>
        <v>-3145.59</v>
      </c>
      <c r="D27" s="18">
        <v>1582.56</v>
      </c>
      <c r="E27" s="19">
        <v>1073.8800000000001</v>
      </c>
      <c r="F27" s="18"/>
      <c r="G27" s="19">
        <f t="shared" si="1"/>
        <v>-3654.27</v>
      </c>
    </row>
    <row r="28" spans="1:7" x14ac:dyDescent="0.25">
      <c r="B28" s="16" t="s">
        <v>20</v>
      </c>
      <c r="C28" s="17">
        <v>-38853.919999999998</v>
      </c>
      <c r="D28" s="18">
        <v>15333.48</v>
      </c>
      <c r="E28" s="19">
        <v>9910.74</v>
      </c>
      <c r="F28" s="18"/>
      <c r="G28" s="19">
        <f t="shared" si="1"/>
        <v>-44276.66</v>
      </c>
    </row>
    <row r="29" spans="1:7" x14ac:dyDescent="0.25">
      <c r="B29" s="21" t="s">
        <v>26</v>
      </c>
      <c r="C29" s="22">
        <f>C22+C23+C28+C24+C26+C27</f>
        <v>-697545.80999999994</v>
      </c>
      <c r="D29" s="22">
        <f>D22+D23+D28+D24+D26+D27</f>
        <v>98794.139999999985</v>
      </c>
      <c r="E29" s="22">
        <f>E22+E23+E28+E24+E26+E27</f>
        <v>91819.96</v>
      </c>
      <c r="F29" s="22">
        <f>F22+F23+F28+F24+F26+F27</f>
        <v>0</v>
      </c>
      <c r="G29" s="22">
        <f>G22+G23+G28+G24+G26+G27</f>
        <v>-704519.99</v>
      </c>
    </row>
    <row r="30" spans="1:7" x14ac:dyDescent="0.25">
      <c r="B30" s="27" t="s">
        <v>28</v>
      </c>
      <c r="G30" s="27">
        <f>G29</f>
        <v>-704519.99</v>
      </c>
    </row>
    <row r="31" spans="1:7" x14ac:dyDescent="0.25">
      <c r="B31" s="1" t="s">
        <v>29</v>
      </c>
      <c r="E31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2020-03-31T11:28:02Z</dcterms:created>
  <dcterms:modified xsi:type="dcterms:W3CDTF">2020-03-31T11:30:27Z</dcterms:modified>
</cp:coreProperties>
</file>